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03" lockStructure="1"/>
  <bookViews>
    <workbookView xWindow="120" yWindow="75" windowWidth="20115" windowHeight="10035"/>
  </bookViews>
  <sheets>
    <sheet name="Lote-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" i="1" l="1"/>
  <c r="P5" i="1"/>
  <c r="L35" i="1" s="1"/>
  <c r="P4" i="1"/>
  <c r="L29" i="1" s="1"/>
  <c r="P3" i="1"/>
  <c r="L24" i="1" s="1"/>
  <c r="P2" i="1"/>
  <c r="L19" i="1" s="1"/>
  <c r="P1" i="1"/>
  <c r="L14" i="1" s="1"/>
  <c r="I21" i="1"/>
  <c r="G29" i="1"/>
  <c r="G28" i="1"/>
  <c r="G27" i="1"/>
  <c r="G26" i="1"/>
  <c r="G25" i="1"/>
  <c r="G24" i="1"/>
  <c r="G23" i="1"/>
  <c r="Q15" i="1" l="1"/>
  <c r="L15" i="1"/>
  <c r="Q20" i="1"/>
  <c r="L20" i="1"/>
  <c r="Q25" i="1"/>
  <c r="L25" i="1"/>
  <c r="Q30" i="1"/>
  <c r="L30" i="1"/>
  <c r="M36" i="1"/>
  <c r="L36" i="1"/>
  <c r="Q36" i="1" s="1"/>
  <c r="M31" i="1" l="1"/>
  <c r="L31" i="1"/>
  <c r="Q31" i="1" s="1"/>
  <c r="M26" i="1"/>
  <c r="L26" i="1"/>
  <c r="Q26" i="1" s="1"/>
  <c r="M21" i="1"/>
  <c r="L21" i="1"/>
  <c r="Q21" i="1" s="1"/>
  <c r="M16" i="1"/>
  <c r="L16" i="1"/>
  <c r="Q16" i="1" s="1"/>
  <c r="M8" i="1" s="1"/>
  <c r="C31" i="1" s="1"/>
</calcChain>
</file>

<file path=xl/sharedStrings.xml><?xml version="1.0" encoding="utf-8"?>
<sst xmlns="http://schemas.openxmlformats.org/spreadsheetml/2006/main" count="77" uniqueCount="71">
  <si>
    <t>PREFEITURA MUNICIPAL DE CAMPOS BELOS - GO</t>
  </si>
  <si>
    <t>Planilha para Proposta do Pregão Nº 026/2017 Lote Nº 1</t>
  </si>
  <si>
    <t>PROPOSTA DE PREÇO</t>
  </si>
  <si>
    <t>Contratação de empresa para aquisição de Equipamentos de Informática e Condicionadores de Ar para a implantação do Prontuário Eletrônico do Cidadão - PEC pela Atenção Básica e Programa Nacional de Melhoria do Acesso e da Qualidade da Atenção Básica – PMAQ, garantindo a manutenção das atividades do Fundo Municipal de Saúde Publica de Campos Belos-GO.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</si>
  <si>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</si>
  <si>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</si>
  <si>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</si>
  <si>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</si>
  <si>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</si>
  <si>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</si>
  <si>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</si>
  <si>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</si>
  <si>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</si>
  <si>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</si>
  <si>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CAMPOS BELOS, 09:00  HORAS DO DIA  21/07/2017.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</si>
  <si>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</si>
  <si>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</si>
  <si>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</si>
  <si>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</si>
  <si>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</si>
  <si>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</si>
  <si>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</si>
  <si>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</si>
  <si>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Computador (Desktop-Básico), PROCESSADOR NO MÍNIMO INTEL CORE I3 ou AMD A10, MEMÓRIA RAM 4GB, DDR3, 1600 MHz; DISCO RÍGIDO MÍNIMO DE 500 GB, TIPO DE MONITOR 18,5" (1366 X 768), MOUSE USB, 800 DPI, 2 BOTÕES, SCROOL (COM FIO); FONTE COMPATÍVEL COM O ITEM, _x000D_
SISTEMA OPERACIONAL WINDOWS 7 PRO (64 BITS), GARANTIA MÍNIMA DE 12 MESES, TECLADO USB, ABNT2, 107 TECLAS (COM FIO); INTERFACES DE REDE 10/100/1000 e WIFI, INTERFACES DE VÍDEO INTEGRADA, UNIDADE DE DISCO ÓTICO CD/DVD ROM.</t>
  </si>
  <si>
    <t>Ar Condicionado, CLIMATIZAÇÃO APENAS FRIO, TIPO SPLIT MÍNIMO DE 9000 BTU.</t>
  </si>
  <si>
    <t>Ar Condicionado, CLIMATIZAÇÃO APENAS FRIO, TIPO SPLIT MÍNIMO DE 12000 BTU.</t>
  </si>
  <si>
    <t>TABLET 2GB DE MEMÓRIA RAM, 16 GB DE ARMAZENAMENTO INTERNO, PORTA MICRO USB PADRÃO 2.0 CÂMERA FRONTAL E TRASEIRA.</t>
  </si>
  <si>
    <t>Estabilizador 300VA 4 Tomadas Preto 110V</t>
  </si>
  <si>
    <t>No break (para computador) potência 1 kva tensão entrada/ saída: bivolt alarmes audiovisual bateria interna 01 selada garantia mínima de 12 meses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</si>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</sst>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_);\(\ ###,##0.0000\)"/>
    <numFmt numFmtId="165" formatCode="&quot;R$&quot;\ #,##0.00_);\(&quot;R$&quot;\ #,##0.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7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30</v>
      </c>
      <c r="J1" s="23" t="s">
        <v>49</v>
      </c>
      <c r="K1" s="23" t="s">
        <v>57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31</v>
      </c>
      <c r="J2" s="23" t="s">
        <v>50</v>
      </c>
      <c r="K2" s="23" t="s">
        <v>58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32</v>
      </c>
      <c r="J3" s="23" t="s">
        <v>51</v>
      </c>
      <c r="K3" s="23" t="s">
        <v>59</v>
      </c>
      <c r="P3" s="23" t="str">
        <f>MID(M1,7,3)</f>
        <v>000</v>
      </c>
    </row>
    <row r="4" spans="1:17" x14ac:dyDescent="0.25">
      <c r="I4" s="23" t="s">
        <v>33</v>
      </c>
      <c r="J4" s="23" t="s">
        <v>52</v>
      </c>
      <c r="K4" s="23" t="s">
        <v>60</v>
      </c>
      <c r="P4" s="23" t="str">
        <f>MID(M1,10,3)</f>
        <v>000</v>
      </c>
    </row>
    <row r="5" spans="1:17" x14ac:dyDescent="0.25">
      <c r="I5" s="23" t="s">
        <v>34</v>
      </c>
      <c r="J5" s="23" t="s">
        <v>53</v>
      </c>
      <c r="K5" s="23" t="s">
        <v>61</v>
      </c>
      <c r="P5" s="23" t="str">
        <f>IF(VALUE(MID(M1,14,2))&gt;0,MID(M1,14,2),"000")</f>
        <v>000</v>
      </c>
    </row>
    <row r="6" spans="1:17" x14ac:dyDescent="0.25">
      <c r="I6" s="23" t="s">
        <v>35</v>
      </c>
      <c r="J6" s="23" t="s">
        <v>54</v>
      </c>
      <c r="K6" s="23" t="s">
        <v>62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36</v>
      </c>
      <c r="J7" s="23" t="s">
        <v>55</v>
      </c>
      <c r="K7" s="23" t="s">
        <v>63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37</v>
      </c>
      <c r="J8" s="23" t="s">
        <v>56</v>
      </c>
      <c r="K8" s="23" t="s">
        <v>64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38</v>
      </c>
      <c r="J9" s="23" t="s">
        <v>57</v>
      </c>
      <c r="K9" s="23" t="s">
        <v>65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39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40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41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42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43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44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45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46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47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48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G29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ht="168.75" x14ac:dyDescent="0.25">
      <c r="A23" s="14">
        <v>1</v>
      </c>
      <c r="B23" s="14" t="s">
        <v>22</v>
      </c>
      <c r="C23" s="16">
        <v>25</v>
      </c>
      <c r="D23" s="17" t="s">
        <v>23</v>
      </c>
      <c r="E23" s="18"/>
      <c r="F23" s="19"/>
      <c r="G23" s="20">
        <f>IFERROR(C23*F23,0)</f>
        <v>0</v>
      </c>
      <c r="Z23" s="15">
        <v>26484</v>
      </c>
    </row>
    <row r="24" spans="1:26" ht="33.75" x14ac:dyDescent="0.25">
      <c r="A24" s="14">
        <v>2</v>
      </c>
      <c r="B24" s="14" t="s">
        <v>22</v>
      </c>
      <c r="C24" s="16">
        <v>25</v>
      </c>
      <c r="D24" s="17" t="s">
        <v>24</v>
      </c>
      <c r="E24" s="18"/>
      <c r="F24" s="19"/>
      <c r="G24" s="20">
        <f>IFERROR(C24*F24,0)</f>
        <v>0</v>
      </c>
      <c r="L24" s="23" t="str">
        <f>P3</f>
        <v>000</v>
      </c>
      <c r="Z24" s="15">
        <v>26485</v>
      </c>
    </row>
    <row r="25" spans="1:26" ht="33.75" x14ac:dyDescent="0.25">
      <c r="A25" s="14">
        <v>3</v>
      </c>
      <c r="B25" s="14" t="s">
        <v>22</v>
      </c>
      <c r="C25" s="16">
        <v>10</v>
      </c>
      <c r="D25" s="17" t="s">
        <v>25</v>
      </c>
      <c r="E25" s="18"/>
      <c r="F25" s="19"/>
      <c r="G25" s="20">
        <f>IFERROR(C25*F25,0)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  <c r="Z25" s="15">
        <v>26486</v>
      </c>
    </row>
    <row r="26" spans="1:26" ht="45" x14ac:dyDescent="0.25">
      <c r="A26" s="14">
        <v>4</v>
      </c>
      <c r="B26" s="14" t="s">
        <v>22</v>
      </c>
      <c r="C26" s="16">
        <v>50</v>
      </c>
      <c r="D26" s="17" t="s">
        <v>26</v>
      </c>
      <c r="E26" s="18"/>
      <c r="F26" s="19"/>
      <c r="G26" s="20">
        <f>IFERROR(C26*F26,0)</f>
        <v>0</v>
      </c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  <c r="Z26" s="15">
        <v>26487</v>
      </c>
    </row>
    <row r="27" spans="1:26" ht="22.5" x14ac:dyDescent="0.25">
      <c r="A27" s="14">
        <v>5</v>
      </c>
      <c r="B27" s="14" t="s">
        <v>22</v>
      </c>
      <c r="C27" s="16">
        <v>25</v>
      </c>
      <c r="D27" s="17" t="s">
        <v>27</v>
      </c>
      <c r="E27" s="18"/>
      <c r="F27" s="19"/>
      <c r="G27" s="20">
        <f>IFERROR(C27*F27,0)</f>
        <v>0</v>
      </c>
      <c r="Z27" s="15">
        <v>26488</v>
      </c>
    </row>
    <row r="28" spans="1:26" ht="56.25" x14ac:dyDescent="0.25">
      <c r="A28" s="14">
        <v>6</v>
      </c>
      <c r="B28" s="14" t="s">
        <v>22</v>
      </c>
      <c r="C28" s="16">
        <v>5</v>
      </c>
      <c r="D28" s="17" t="s">
        <v>28</v>
      </c>
      <c r="E28" s="18"/>
      <c r="F28" s="19"/>
      <c r="G28" s="20">
        <f>IFERROR(C28*F28,0)</f>
        <v>0</v>
      </c>
      <c r="Z28" s="15">
        <v>26489</v>
      </c>
    </row>
    <row r="29" spans="1:26" x14ac:dyDescent="0.25">
      <c r="G29" s="21">
        <f>SUM(G23:G24:G25:G26:G27:G28)</f>
        <v>0</v>
      </c>
      <c r="L29" s="23" t="str">
        <f>P4</f>
        <v>000</v>
      </c>
    </row>
    <row r="30" spans="1:26" x14ac:dyDescent="0.25"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</row>
    <row r="31" spans="1:26" x14ac:dyDescent="0.25">
      <c r="A31" s="22" t="s">
        <v>29</v>
      </c>
      <c r="B31" s="10"/>
      <c r="C31" s="25" t="str">
        <f ca="1">M8</f>
        <v xml:space="preserve">    </v>
      </c>
      <c r="D31" s="10"/>
      <c r="E31" s="10"/>
      <c r="F31" s="10"/>
      <c r="G31" s="10"/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</row>
    <row r="33" spans="1:17" x14ac:dyDescent="0.25">
      <c r="A33" s="6" t="s">
        <v>66</v>
      </c>
      <c r="B33" s="2"/>
      <c r="C33" s="2"/>
      <c r="D33" s="2"/>
      <c r="E33" s="6" t="s">
        <v>67</v>
      </c>
      <c r="F33" s="2"/>
      <c r="G33" s="2"/>
    </row>
    <row r="35" spans="1:17" x14ac:dyDescent="0.25">
      <c r="A35" s="6" t="s">
        <v>68</v>
      </c>
      <c r="B35" s="2"/>
      <c r="C35" s="2"/>
      <c r="D35" s="2"/>
      <c r="E35" s="6" t="s">
        <v>69</v>
      </c>
      <c r="F35" s="2"/>
      <c r="G35" s="2"/>
      <c r="L35" s="23" t="str">
        <f>P5</f>
        <v>000</v>
      </c>
    </row>
    <row r="36" spans="1:17" x14ac:dyDescent="0.25"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</row>
    <row r="38" spans="1:17" ht="15.75" thickBot="1" x14ac:dyDescent="0.3"/>
    <row r="39" spans="1:17" x14ac:dyDescent="0.25">
      <c r="C39" s="26" t="s">
        <v>70</v>
      </c>
      <c r="D39" s="27"/>
      <c r="E39" s="27"/>
      <c r="F39" s="27"/>
    </row>
  </sheetData>
  <sheetProtection password="C703" sheet="1" objects="1" scenarios="1"/>
  <mergeCells count="29">
    <mergeCell ref="A33:D33"/>
    <mergeCell ref="E33:G33"/>
    <mergeCell ref="A35:D35"/>
    <mergeCell ref="E35:G35"/>
    <mergeCell ref="C39:F39"/>
    <mergeCell ref="A16:B16"/>
    <mergeCell ref="C16:E16"/>
    <mergeCell ref="F15:G15"/>
    <mergeCell ref="B18:G18"/>
    <mergeCell ref="A19:G19"/>
    <mergeCell ref="A31:B31"/>
    <mergeCell ref="C31:G31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licitação04</dc:creator>
  <cp:lastModifiedBy>licitação04</cp:lastModifiedBy>
  <dcterms:created xsi:type="dcterms:W3CDTF">2017-07-10T13:09:03Z</dcterms:created>
  <dcterms:modified xsi:type="dcterms:W3CDTF">2017-07-10T13:11:04Z</dcterms:modified>
</cp:coreProperties>
</file>